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ecure.coloplast.com/sites/ir/External reporting/2021_22/Q4/Earnings release/Annual report/"/>
    </mc:Choice>
  </mc:AlternateContent>
  <xr:revisionPtr revIDLastSave="0" documentId="13_ncr:1_{C8989A6A-3525-4499-B9FE-D0F1A5467E16}" xr6:coauthVersionLast="47" xr6:coauthVersionMax="47" xr10:uidLastSave="{00000000-0000-0000-0000-000000000000}"/>
  <bookViews>
    <workbookView xWindow="-120" yWindow="-120" windowWidth="29040" windowHeight="15840" activeTab="1" xr2:uid="{382447D3-B7BB-41C2-8979-0B04AEA5A6EC}"/>
  </bookViews>
  <sheets>
    <sheet name="Five-year financial highlights" sheetId="2" r:id="rId1"/>
    <sheet name="Fem års hoved- og nøgletal" sheetId="1" r:id="rId2"/>
  </sheets>
  <externalReferences>
    <externalReference r:id="rId3"/>
    <externalReference r:id="rId4"/>
  </externalReferences>
  <definedNames>
    <definedName name="Financial_highlights_A27F39_Regnskab" localSheetId="0">#REF!</definedName>
    <definedName name="Financial_highlights_A27F39_Regnskab">#REF!</definedName>
    <definedName name="Financial_highlights_A31F35_Regnskab" localSheetId="0">#REF!</definedName>
    <definedName name="Financial_highlights_A31F35_Regnskab">#REF!</definedName>
    <definedName name="Financial_highlights_A38F42_Regnskab" localSheetId="0">#REF!</definedName>
    <definedName name="Financial_highlights_A38F42_Regnskab">#REF!</definedName>
    <definedName name="Financial_highlights_A38F43_Regnskab" localSheetId="0">#REF!</definedName>
    <definedName name="Financial_highlights_A38F43_Regnskab">#REF!</definedName>
    <definedName name="Financial_highlights_A39F42_Regnskab" localSheetId="0">#REF!</definedName>
    <definedName name="Financial_highlights_A39F42_Regnskab">#REF!</definedName>
    <definedName name="Financial_highlights_A7F12_Regnskab" localSheetId="0">#REF!</definedName>
    <definedName name="Financial_highlights_A7F12_Regnskab">#REF!</definedName>
    <definedName name="Financial_highlights_A7F61_Regnskab" localSheetId="0">#REF!</definedName>
    <definedName name="Financial_highlights_A7F61_Regnskab">#REF!</definedName>
    <definedName name="Financial_highlights_A7F63_Regnskab" localSheetId="0">#REF!</definedName>
    <definedName name="Financial_highlights_A7F63_Regnskab">#REF!</definedName>
    <definedName name="MR_Financial_highlights_A3F55_Regnskab">'Fem års hoved- og nøgletal'!$A$2:$F$56</definedName>
    <definedName name="MR_Financial_highlights_A3F56_Regnskab">'Fem års hoved- og nøgletal'!$A$2:$F$57</definedName>
    <definedName name="MR_Financial_highlights_A3F57_Regnskab">'Five-year financial highlights'!$A$3:$F$56</definedName>
    <definedName name="MR_Financial_highlights_A3F58_Regnskab">'Five-year financial highlights'!$A$3:$F$57</definedName>
    <definedName name="MR_Financial_highlights_D65_Regnskab">'Five-year financial highlights'!$D$66</definedName>
    <definedName name="Note_1_A3C11_Regnskab" localSheetId="0">#REF!</definedName>
    <definedName name="Note_1_A3C11_Regnskab">#REF!</definedName>
    <definedName name="Note_11B__MHAZ__A23D35_Regnskab" localSheetId="0">'[1]Note 11_B'!#REF!</definedName>
    <definedName name="Note_11B__MHAZ__A23D35_Regnskab">'[2]Note 11_B'!#REF!</definedName>
    <definedName name="Note_20_A17E22_Regnskab" localSheetId="0">'[1]Note 20_A'!#REF!</definedName>
    <definedName name="Note_20_A17E22_Regnskab">'[1]Note 20_A'!#REF!</definedName>
    <definedName name="Note_3_C_A17C22_Regnskab" localSheetId="0">'[1]Note 4_C'!#REF!</definedName>
    <definedName name="Note_3_C_A17C22_Regnskab">'[2]Note 4_C'!#REF!</definedName>
    <definedName name="Note_3_C_A6C13_Regnskab" localSheetId="0">'[1]Note 4_C'!#REF!</definedName>
    <definedName name="Note_3_C_A6C13_Regnskab">'[2]Note 4_C'!#REF!</definedName>
    <definedName name="Note_3_C_C23_Regnskab" localSheetId="0">'[1]Note 4_C'!#REF!</definedName>
    <definedName name="Note_3_C_C23_Regnskab">'[2]Note 4_C'!#REF!</definedName>
    <definedName name="Note_4_C_A18C25_Regnskab" localSheetId="0">'[1]Note 4_C'!#REF!</definedName>
    <definedName name="Note_4_C_A18C25_Regnskab">'[2]Note 4_C'!#REF!</definedName>
    <definedName name="Note_4_C_A5C13_Regnskab" localSheetId="0">'[1]Note 4_C'!#REF!</definedName>
    <definedName name="Note_4_C_A5C13_Regnskab">'[2]Note 4_C'!#REF!</definedName>
    <definedName name="Paste_A1C6_Regnskab" localSheetId="0">#REF!</definedName>
    <definedName name="Paste_A1C6_Regnskab">#REF!</definedName>
    <definedName name="Paste_A1F6_Regnskab" localSheetId="0">#REF!</definedName>
    <definedName name="Paste_A1F6_Regnskab">#REF!</definedName>
    <definedName name="Paste_A1G18_Regnskab" localSheetId="0">#REF!</definedName>
    <definedName name="Paste_A1G18_Regnskab">#REF!</definedName>
    <definedName name="_xlnm.Print_Area" localSheetId="0">'Five-year financial highlights'!$A$1:$F$56</definedName>
    <definedName name="_xlnm.Print_Area">#REF!</definedName>
    <definedName name="Sheet10_A1_Regnska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</calcChain>
</file>

<file path=xl/sharedStrings.xml><?xml version="1.0" encoding="utf-8"?>
<sst xmlns="http://schemas.openxmlformats.org/spreadsheetml/2006/main" count="107" uniqueCount="105">
  <si>
    <t>Fem års hoved- og nøgletal</t>
  </si>
  <si>
    <t>Resultatopgørelse, mio. kr.</t>
  </si>
  <si>
    <t>Omsætning</t>
  </si>
  <si>
    <t>Forsknings- og udviklingsomkostninger</t>
  </si>
  <si>
    <t>Resultat før rente, skat og afskrivninger (EBITDA)</t>
  </si>
  <si>
    <t>Resultat før rente, skat og afskrivninger på immaterielle anlægsaktiver (EBITA) før særlige poster</t>
  </si>
  <si>
    <t>Driftsresultat (EBIT) før særlige poster</t>
  </si>
  <si>
    <t>Særlige poster</t>
  </si>
  <si>
    <t>Driftsresultat (EBIT)</t>
  </si>
  <si>
    <t>Finansielle indtægter og omkostninger, netto</t>
  </si>
  <si>
    <t>Resultat før skat</t>
  </si>
  <si>
    <t>Årets resultat</t>
  </si>
  <si>
    <t>Omsætningsvækst</t>
  </si>
  <si>
    <t>Årlig vækst i omsætningen, %</t>
  </si>
  <si>
    <t>Væksten fordeler sig således:</t>
  </si>
  <si>
    <t>Organisk vækst, %</t>
  </si>
  <si>
    <t>Valuta, %</t>
  </si>
  <si>
    <t>Tilkøbte virksomheder, %</t>
  </si>
  <si>
    <t>Andre forhold, %</t>
  </si>
  <si>
    <t>Balance, mio. kr.</t>
  </si>
  <si>
    <t>Aktiver i alt</t>
  </si>
  <si>
    <t>Investeret kapital</t>
  </si>
  <si>
    <t>Rentebærende gæld, netto</t>
  </si>
  <si>
    <t>Egenkapital ultimo</t>
  </si>
  <si>
    <t>Pengestrømme og investeringer, mio. kr.</t>
  </si>
  <si>
    <t>Pengestrømme fra driften</t>
  </si>
  <si>
    <t>Pengestrømme fra investeringer</t>
  </si>
  <si>
    <t>Investeringer i materielle anlægsaktiver, brutto</t>
  </si>
  <si>
    <t>Frie pengestrømme</t>
  </si>
  <si>
    <t>Pengestrømme fra finansiering</t>
  </si>
  <si>
    <t xml:space="preserve">Nøgletal </t>
  </si>
  <si>
    <t>Gennemsnitlig antal ansatte, omregnet til fuld tid</t>
  </si>
  <si>
    <t>Overskudsgrad (EBIT-margin) før særlige poster, %</t>
  </si>
  <si>
    <t>Overskudsgrad (EBIT-margin), %</t>
  </si>
  <si>
    <t>Overskudsgrad (EBITDA margin), %</t>
  </si>
  <si>
    <t>Gearing ratio, NIBD/EBITDA før særlige poster</t>
  </si>
  <si>
    <t>Afkast før skat af gennemsnitlig investeret kapital (ROIC), %¹⁾</t>
  </si>
  <si>
    <t>Afkast efter skat af gennemsnitlig investeret kapital (ROIC), %¹⁾</t>
  </si>
  <si>
    <t>Egenkapitalforrentning, %</t>
  </si>
  <si>
    <t>Egenkapitalandel, %</t>
  </si>
  <si>
    <t>Indre værdi pr. udestående aktie, kr.</t>
  </si>
  <si>
    <t>Aktiedata</t>
  </si>
  <si>
    <t xml:space="preserve">Børskurs pr. aktie, kr. </t>
  </si>
  <si>
    <t>Børskurs/indre værdi</t>
  </si>
  <si>
    <t>Gennemsnitligt antal udestående aktier, mio. stk.</t>
  </si>
  <si>
    <t>PE, price/earnings ratio</t>
  </si>
  <si>
    <t>Udbytte pr. aktie, kr.²⁾</t>
  </si>
  <si>
    <t>Payout-ratio, %³⁾</t>
  </si>
  <si>
    <t>Indtjening pr. aktie (EPS), udvandet</t>
  </si>
  <si>
    <t>Frie pengestrømme pr. aktie</t>
  </si>
  <si>
    <t>Five-year financial highlights and key ratios</t>
  </si>
  <si>
    <t>Income statement, DKK million</t>
  </si>
  <si>
    <t>2021/22</t>
  </si>
  <si>
    <t>2020/21</t>
  </si>
  <si>
    <t>2019/20</t>
  </si>
  <si>
    <t>2018/19</t>
  </si>
  <si>
    <t>2017/18</t>
  </si>
  <si>
    <t>Revenue</t>
  </si>
  <si>
    <t>Research and development costs</t>
  </si>
  <si>
    <t>Operating profit before interest, tax, depr. and amort. (EBITDA)</t>
  </si>
  <si>
    <t>Operating profit before interest, taxes and amortisation (EBITA) before special items</t>
  </si>
  <si>
    <t>Operating profit (EBIT) before special items</t>
  </si>
  <si>
    <t>Special items</t>
  </si>
  <si>
    <t>Operating profit (EBIT)</t>
  </si>
  <si>
    <t>Net financial income and expenses</t>
  </si>
  <si>
    <t>Profit before tax</t>
  </si>
  <si>
    <t>Net profit for the year</t>
  </si>
  <si>
    <t>Revenue growth</t>
  </si>
  <si>
    <t>Annual growth in revenue, %</t>
  </si>
  <si>
    <t>Growth breakdown:</t>
  </si>
  <si>
    <t>Organic growth, %</t>
  </si>
  <si>
    <t>Currency effect, %</t>
  </si>
  <si>
    <t>Acquired operations, %</t>
  </si>
  <si>
    <t>Other matters, %</t>
  </si>
  <si>
    <t>-</t>
  </si>
  <si>
    <t>Balance sheet, DKK million</t>
  </si>
  <si>
    <t>Total assets</t>
  </si>
  <si>
    <t>Capital invested</t>
  </si>
  <si>
    <t>Net interest-bearing debt</t>
  </si>
  <si>
    <t>Equity at year end</t>
  </si>
  <si>
    <t>Cash flows and investments, DKK million</t>
  </si>
  <si>
    <t>Cash flows from operating activities</t>
  </si>
  <si>
    <t>Cash flows from investing activities</t>
  </si>
  <si>
    <t>Investments in property, plant and equipment, gross</t>
  </si>
  <si>
    <t>Free cash flow</t>
  </si>
  <si>
    <t>Cash flows from financing activities</t>
  </si>
  <si>
    <t>Key ratios</t>
  </si>
  <si>
    <t>Average number of employees, FTEs</t>
  </si>
  <si>
    <t>Operating margin (EBIT margin) before special items, %</t>
  </si>
  <si>
    <t>Operating margin (EBIT margin), %</t>
  </si>
  <si>
    <t>Operating margin before interest, tax, depr. and amort. (EBITDA margin), %</t>
  </si>
  <si>
    <t>Gearing ratio, NIBD/EBITDA before special items</t>
  </si>
  <si>
    <t>Return on average invested capital before tax (ROIC), %¹⁾</t>
  </si>
  <si>
    <t>Return on average invested capital after tax (ROIC), %¹⁾</t>
  </si>
  <si>
    <t>Return on equity, %</t>
  </si>
  <si>
    <t>Equity ratio, %</t>
  </si>
  <si>
    <t>Net asset value per outstanding share, DKK</t>
  </si>
  <si>
    <t>Share data</t>
  </si>
  <si>
    <t>Share price, DKK</t>
  </si>
  <si>
    <t>Share price/net asset value per share</t>
  </si>
  <si>
    <t>Average number of outstanding shares, in million</t>
  </si>
  <si>
    <t>Dividend per share, DKK²⁾</t>
  </si>
  <si>
    <t>Payout ratio, %³⁾</t>
  </si>
  <si>
    <t>Earnings per share (EPS), diluted</t>
  </si>
  <si>
    <t>Free cash flow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</si>
</sst>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_ ;_ * \-#,##0.0_ ;_ * &quot;-&quot;??_ ;_ @_ "/>
    <numFmt numFmtId="166" formatCode="_ * #,##0.00_ ;_ * \-#,##0.00_ ;_ * &quot;-&quot;??_ ;_ @_ "/>
  </numFmts>
  <fonts count="13" x14ac:knownFonts="1">
    <font>
      <sz val="10"/>
      <color theme="1"/>
      <name val="Calibri"/>
      <family val="2"/>
      <scheme val="minor"/>
    </font>
    <font>
      <b/>
      <sz val="8"/>
      <color rgb="FF00B0CA"/>
      <name val="Calibri"/>
      <family val="2"/>
      <scheme val="minor"/>
    </font>
    <font>
      <b/>
      <sz val="8"/>
      <color rgb="FF6F6F6F"/>
      <name val="Calibri"/>
      <family val="2"/>
      <scheme val="minor"/>
    </font>
    <font>
      <sz val="8"/>
      <color rgb="FF6F6F6F"/>
      <name val="Calibri"/>
      <family val="2"/>
      <scheme val="minor"/>
    </font>
    <font>
      <sz val="6"/>
      <color rgb="FF6F6F6F"/>
      <name val="Calibri"/>
      <family val="2"/>
      <scheme val="minor"/>
    </font>
    <font>
      <sz val="8"/>
      <color rgb="FF6F6F6F"/>
      <name val="Coloplast"/>
    </font>
    <font>
      <sz val="10"/>
      <color theme="1"/>
      <name val="Coloplast"/>
    </font>
    <font>
      <b/>
      <sz val="8"/>
      <color rgb="FF00B0CA"/>
      <name val="Coloplast"/>
    </font>
    <font>
      <b/>
      <sz val="8"/>
      <color rgb="FF6F6F6F"/>
      <name val="Coloplast"/>
    </font>
    <font>
      <sz val="6"/>
      <color rgb="FF6F6F6F"/>
      <name val="Coloplast"/>
    </font>
    <font>
      <sz val="7"/>
      <color rgb="FF464749"/>
      <name val="Coloplast"/>
    </font>
    <font>
      <b/>
      <sz val="9"/>
      <color theme="1"/>
      <name val="Coloplast"/>
    </font>
    <font>
      <b/>
      <sz val="16"/>
      <color rgb="FF00B0CA"/>
      <name val="Coloplas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B0CA"/>
      </bottom>
      <diagonal/>
    </border>
    <border>
      <left/>
      <right/>
      <top/>
      <bottom style="thin">
        <color rgb="FF464749"/>
      </bottom>
      <diagonal/>
    </border>
  </borders>
  <cellStyleXfs count="10">
    <xf numFmtId="0" fontId="0" fillId="0" borderId="0">
      <alignment horizontal="left"/>
    </xf>
    <xf numFmtId="0" fontId="1" fillId="0" borderId="0">
      <alignment horizontal="right" wrapText="1"/>
    </xf>
    <xf numFmtId="0" fontId="2" fillId="0" borderId="0">
      <alignment horizontal="right" wrapText="1"/>
    </xf>
    <xf numFmtId="0" fontId="1" fillId="0" borderId="0">
      <alignment horizontal="left" wrapText="1"/>
    </xf>
    <xf numFmtId="0" fontId="3" fillId="0" borderId="0">
      <alignment horizontal="left" wrapText="1"/>
    </xf>
    <xf numFmtId="164" fontId="1" fillId="0" borderId="0">
      <alignment horizontal="right" wrapText="1"/>
    </xf>
    <xf numFmtId="164" fontId="3" fillId="0" borderId="0">
      <alignment horizontal="right" wrapText="1"/>
    </xf>
    <xf numFmtId="0" fontId="4" fillId="0" borderId="0">
      <alignment horizontal="left" wrapText="1"/>
    </xf>
    <xf numFmtId="0" fontId="2" fillId="0" borderId="0">
      <alignment horizontal="left" wrapText="1"/>
    </xf>
    <xf numFmtId="164" fontId="2" fillId="0" borderId="0">
      <alignment horizontal="right" wrapText="1"/>
    </xf>
  </cellStyleXfs>
  <cellXfs count="30">
    <xf numFmtId="0" fontId="0" fillId="0" borderId="0" xfId="0">
      <alignment horizontal="left"/>
    </xf>
    <xf numFmtId="0" fontId="5" fillId="0" borderId="0" xfId="4" applyFont="1">
      <alignment horizontal="left" wrapText="1"/>
    </xf>
    <xf numFmtId="0" fontId="6" fillId="0" borderId="0" xfId="0" applyFont="1" applyAlignment="1">
      <alignment horizontal="left" readingOrder="1"/>
    </xf>
    <xf numFmtId="0" fontId="6" fillId="0" borderId="0" xfId="0" applyFont="1">
      <alignment horizontal="left"/>
    </xf>
    <xf numFmtId="0" fontId="7" fillId="0" borderId="0" xfId="3" applyFont="1" applyAlignment="1">
      <alignment horizontal="left" wrapText="1" readingOrder="1"/>
    </xf>
    <xf numFmtId="164" fontId="7" fillId="0" borderId="1" xfId="5" quotePrefix="1" applyFont="1" applyBorder="1">
      <alignment horizontal="right" wrapText="1"/>
    </xf>
    <xf numFmtId="164" fontId="8" fillId="0" borderId="2" xfId="9" applyFont="1" applyBorder="1">
      <alignment horizontal="right" wrapText="1"/>
    </xf>
    <xf numFmtId="0" fontId="5" fillId="0" borderId="0" xfId="4" applyFont="1" applyAlignment="1">
      <alignment horizontal="left" wrapText="1" readingOrder="1"/>
    </xf>
    <xf numFmtId="164" fontId="7" fillId="0" borderId="0" xfId="5" applyFont="1" applyAlignment="1">
      <alignment horizontal="right" wrapText="1" readingOrder="1"/>
    </xf>
    <xf numFmtId="164" fontId="5" fillId="0" borderId="0" xfId="6" applyFont="1" applyAlignment="1">
      <alignment horizontal="right" wrapText="1" readingOrder="1"/>
    </xf>
    <xf numFmtId="0" fontId="9" fillId="0" borderId="0" xfId="7" applyFont="1" applyAlignment="1">
      <alignment horizontal="left" wrapText="1" readingOrder="1"/>
    </xf>
    <xf numFmtId="0" fontId="9" fillId="0" borderId="0" xfId="7" applyFont="1">
      <alignment horizontal="left" wrapText="1"/>
    </xf>
    <xf numFmtId="0" fontId="8" fillId="0" borderId="0" xfId="8" applyFont="1" applyAlignment="1">
      <alignment horizontal="left" wrapText="1" readingOrder="1"/>
    </xf>
    <xf numFmtId="165" fontId="7" fillId="0" borderId="0" xfId="5" applyNumberFormat="1" applyFont="1" applyAlignment="1">
      <alignment horizontal="right" wrapText="1" readingOrder="1"/>
    </xf>
    <xf numFmtId="165" fontId="5" fillId="0" borderId="0" xfId="6" applyNumberFormat="1" applyFont="1" applyAlignment="1">
      <alignment horizontal="right" wrapText="1" readingOrder="1"/>
    </xf>
    <xf numFmtId="166" fontId="7" fillId="0" borderId="0" xfId="5" applyNumberFormat="1" applyFont="1" applyAlignment="1">
      <alignment horizontal="right" wrapText="1" readingOrder="1"/>
    </xf>
    <xf numFmtId="166" fontId="5" fillId="0" borderId="0" xfId="6" applyNumberFormat="1" applyFont="1" applyAlignment="1">
      <alignment horizontal="right" wrapText="1" readingOrder="1"/>
    </xf>
    <xf numFmtId="0" fontId="7" fillId="0" borderId="1" xfId="1" applyFont="1" applyBorder="1">
      <alignment horizontal="right" wrapText="1"/>
    </xf>
    <xf numFmtId="0" fontId="8" fillId="0" borderId="2" xfId="2" applyFont="1" applyBorder="1">
      <alignment horizontal="right" wrapText="1"/>
    </xf>
    <xf numFmtId="0" fontId="7" fillId="0" borderId="0" xfId="3" applyFont="1">
      <alignment horizontal="left" wrapText="1"/>
    </xf>
    <xf numFmtId="164" fontId="7" fillId="0" borderId="0" xfId="5" applyFont="1">
      <alignment horizontal="right" wrapText="1"/>
    </xf>
    <xf numFmtId="164" fontId="5" fillId="0" borderId="0" xfId="6" applyFont="1">
      <alignment horizontal="right" wrapText="1"/>
    </xf>
    <xf numFmtId="0" fontId="8" fillId="0" borderId="0" xfId="8" applyFont="1">
      <alignment horizontal="left" wrapText="1"/>
    </xf>
    <xf numFmtId="165" fontId="7" fillId="0" borderId="0" xfId="5" applyNumberFormat="1" applyFont="1">
      <alignment horizontal="right" wrapText="1"/>
    </xf>
    <xf numFmtId="165" fontId="5" fillId="0" borderId="0" xfId="6" applyNumberFormat="1" applyFont="1">
      <alignment horizontal="right" wrapText="1"/>
    </xf>
    <xf numFmtId="166" fontId="7" fillId="0" borderId="0" xfId="5" applyNumberFormat="1" applyFont="1">
      <alignment horizontal="right" wrapText="1"/>
    </xf>
    <xf numFmtId="166" fontId="5" fillId="0" borderId="0" xfId="6" applyNumberFormat="1" applyFont="1">
      <alignment horizontal="right" wrapText="1"/>
    </xf>
    <xf numFmtId="0" fontId="10" fillId="0" borderId="0" xfId="0" applyFont="1" applyAlignment="1">
      <alignment horizontal="left" vertical="center"/>
    </xf>
    <xf numFmtId="0" fontId="11" fillId="0" borderId="0" xfId="0" applyFont="1">
      <alignment horizontal="left"/>
    </xf>
    <xf numFmtId="0" fontId="12" fillId="0" borderId="0" xfId="0" applyFont="1" applyAlignment="1">
      <alignment horizontal="left" readingOrder="1"/>
    </xf>
  </cellXfs>
  <cellStyles count="10">
    <cellStyle name="Normal" xfId="0" builtinId="0"/>
    <cellStyle name="Table - Column Heading Left Grey" xfId="8" xr:uid="{2D58078A-C8E2-45A9-B244-20E5949D0F12}"/>
    <cellStyle name="Table - Column Heading Right" xfId="1" xr:uid="{984D7B29-8C9C-4AF3-B16E-F90C64E196CF}"/>
    <cellStyle name="Table - Column Heading Right Grey" xfId="2" xr:uid="{3E5BF900-65ED-4271-B934-03362FA93C69}"/>
    <cellStyle name="Table - Heading" xfId="3" xr:uid="{AAC77128-9078-4DFE-BFFA-331FB8F1A147}"/>
    <cellStyle name="Table - Numbers" xfId="6" xr:uid="{4C033B67-21B9-4699-962D-9B5AA50656E1}"/>
    <cellStyle name="Table - Numbers Total" xfId="5" xr:uid="{9DD00775-FAD0-4144-9B72-440F6A81B038}"/>
    <cellStyle name="Table - Numbers Total Grey" xfId="9" xr:uid="{70725EA3-FCF3-4986-89E4-A03C26C34A3E}"/>
    <cellStyle name="Table - Spacerrow Small" xfId="7" xr:uid="{370178B5-7DA7-42BE-B634-F40D3DE448BD}"/>
    <cellStyle name="Table - Text" xfId="4" xr:uid="{00E1F04C-A174-42B0-B1E2-5324BA2B0F40}"/>
  </cellStyles>
  <dxfs count="0"/>
  <tableStyles count="0" defaultTableStyle="TableStyleMedium2" defaultPivotStyle="PivotStyleLight16"/>
  <colors>
    <mruColors>
      <color rgb="FF00B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rporate%20Accounts\2021-22\1%20Monthly%20account\12%20September\External%20Account\Annual%20accounts\Modelregnskab\Consoli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rporate%20Accounts\2021-22\1%20Monthly%20account\12%20September\External%20Account\Annual%20accounts\Modelregnskab\Koncernregnsk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Financial highlights"/>
      <sheetName val="MR FX exposure"/>
      <sheetName val="MR Income statement with index"/>
      <sheetName val="MR Ownership"/>
      <sheetName val="Comprehensive income"/>
      <sheetName val="Cash flow statement"/>
      <sheetName val="Assets"/>
      <sheetName val="List of notes"/>
      <sheetName val="Note 2"/>
      <sheetName val="Note 3_A"/>
      <sheetName val="Equity and liabilities"/>
      <sheetName val="Statem. of changes in equity CY"/>
      <sheetName val="Statem. of changes in equity LY"/>
      <sheetName val="Note 4_B"/>
      <sheetName val="Note 4_C"/>
      <sheetName val="Note 5"/>
      <sheetName val="Note 6"/>
      <sheetName val="Note 7"/>
      <sheetName val="Note 8"/>
      <sheetName val="Note 9"/>
      <sheetName val="Note 10"/>
      <sheetName val="Note 11_A"/>
      <sheetName val="Note 11_B"/>
      <sheetName val="Note 11_C"/>
      <sheetName val="Note 12_A"/>
      <sheetName val="Note 12_B"/>
      <sheetName val="Note 13_A"/>
      <sheetName val="Note 13_B"/>
      <sheetName val="Note 14"/>
      <sheetName val="Note 15"/>
      <sheetName val="Note 16"/>
      <sheetName val="Note 17_A"/>
      <sheetName val="Note 17_B"/>
      <sheetName val="Note 17_C"/>
      <sheetName val="Note 18"/>
      <sheetName val="Note 19"/>
      <sheetName val="Note 20_A"/>
      <sheetName val="Note 20_B"/>
      <sheetName val="Note 21"/>
      <sheetName val="Note 22"/>
      <sheetName val="Note 22_B"/>
      <sheetName val="Note 23"/>
      <sheetName val="Note 24"/>
      <sheetName val="Note 25"/>
      <sheetName val="Note 26"/>
      <sheetName val="Note xx"/>
      <sheetName val="Note 27"/>
      <sheetName val="Note 28"/>
      <sheetName val="Note 29"/>
      <sheetName val="Note 30"/>
      <sheetName val="Note 31"/>
      <sheetName val="Note 32"/>
      <sheetName val="Note 33"/>
      <sheetName val="Note 34"/>
      <sheetName val="Note Køb virksomhed"/>
      <sheetName val="Note særlige poster"/>
    </sheetNames>
    <sheetDataSet>
      <sheetData sheetId="0">
        <row r="3">
          <cell r="B3" t="str">
            <v>2021/22</v>
          </cell>
          <cell r="C3" t="str">
            <v>2020/21</v>
          </cell>
          <cell r="D3" t="str">
            <v>2019/20</v>
          </cell>
          <cell r="E3" t="str">
            <v>2018/19</v>
          </cell>
          <cell r="F3" t="str">
            <v>2017/18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Financial highlights"/>
      <sheetName val="MR FX exposure"/>
      <sheetName val="MR Income statement with index"/>
      <sheetName val="MR Ownership"/>
      <sheetName val="Comprehensive income"/>
      <sheetName val="Cash flow statement"/>
      <sheetName val="Assets"/>
      <sheetName val="List of notes"/>
      <sheetName val="Note 2"/>
      <sheetName val="Note 3_A"/>
      <sheetName val="Equity and liabilities"/>
      <sheetName val="Statem. of changes in equity CY"/>
      <sheetName val="Statem. of changes in equity LY"/>
      <sheetName val="Note 4_B"/>
      <sheetName val="Note 4_C"/>
      <sheetName val="Note 5"/>
      <sheetName val="Note 6"/>
      <sheetName val="Note 7"/>
      <sheetName val="Note 8"/>
      <sheetName val="Note 9"/>
      <sheetName val="Note 10"/>
      <sheetName val="Note 11_A"/>
      <sheetName val="Note 11_B"/>
      <sheetName val="Note 11_C"/>
      <sheetName val="Note 12_A"/>
      <sheetName val="Note 12_B"/>
      <sheetName val="Note 13_A"/>
      <sheetName val="Note 13_B"/>
      <sheetName val="Note 14"/>
      <sheetName val="Note 15"/>
      <sheetName val="Note 16"/>
      <sheetName val="Note 17_A"/>
      <sheetName val="Note 17_B"/>
      <sheetName val="Note 17_C"/>
      <sheetName val="Note 18"/>
      <sheetName val="Note 19"/>
      <sheetName val="Note 20_A"/>
      <sheetName val="Note 20_B"/>
      <sheetName val="Note 21"/>
      <sheetName val="Note 22"/>
      <sheetName val="Note 22_B"/>
      <sheetName val="Note 23"/>
      <sheetName val="Note 24"/>
      <sheetName val="Note 25"/>
      <sheetName val="Note 26"/>
      <sheetName val="Note xx"/>
      <sheetName val="Note 27"/>
      <sheetName val="Note 28"/>
      <sheetName val="Note 29"/>
      <sheetName val="Note 30"/>
      <sheetName val="Note 31"/>
      <sheetName val="Note 32"/>
      <sheetName val="Note 33"/>
      <sheetName val="Note 34"/>
      <sheetName val="Note Køb virksomhed"/>
      <sheetName val="Note særlige po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F70C-BB0C-456C-B6FF-63035DB5896A}">
  <sheetPr>
    <tabColor theme="4"/>
  </sheetPr>
  <dimension ref="A1:J56"/>
  <sheetViews>
    <sheetView zoomScale="130" zoomScaleNormal="130" workbookViewId="0">
      <selection activeCell="F57" sqref="F57"/>
    </sheetView>
  </sheetViews>
  <sheetFormatPr defaultRowHeight="12.75" x14ac:dyDescent="0.2"/>
  <cols>
    <col min="1" max="1" width="69.28515625" style="3" customWidth="1"/>
    <col min="2" max="6" width="13.28515625" style="3" customWidth="1"/>
    <col min="7" max="16384" width="9.140625" style="3"/>
  </cols>
  <sheetData>
    <row r="1" spans="1:10" ht="20.25" x14ac:dyDescent="0.3">
      <c r="A1" s="29" t="s">
        <v>50</v>
      </c>
      <c r="B1" s="2"/>
      <c r="C1" s="2"/>
      <c r="D1" s="2"/>
      <c r="E1" s="2"/>
      <c r="F1" s="2"/>
    </row>
    <row r="2" spans="1:10" x14ac:dyDescent="0.2">
      <c r="A2" s="2"/>
      <c r="B2" s="2"/>
      <c r="C2" s="2"/>
      <c r="D2" s="2"/>
      <c r="E2" s="2"/>
      <c r="F2" s="2"/>
    </row>
    <row r="3" spans="1:10" x14ac:dyDescent="0.2">
      <c r="A3" s="4" t="s">
        <v>51</v>
      </c>
      <c r="B3" s="5" t="s">
        <v>52</v>
      </c>
      <c r="C3" s="6" t="s">
        <v>53</v>
      </c>
      <c r="D3" s="6" t="s">
        <v>54</v>
      </c>
      <c r="E3" s="6" t="s">
        <v>55</v>
      </c>
      <c r="F3" s="6" t="s">
        <v>56</v>
      </c>
    </row>
    <row r="4" spans="1:10" x14ac:dyDescent="0.2">
      <c r="A4" s="7" t="s">
        <v>57</v>
      </c>
      <c r="B4" s="8">
        <v>22579</v>
      </c>
      <c r="C4" s="9">
        <v>19426</v>
      </c>
      <c r="D4" s="9">
        <v>18544</v>
      </c>
      <c r="E4" s="9">
        <v>17939</v>
      </c>
      <c r="F4" s="9">
        <v>16449</v>
      </c>
    </row>
    <row r="5" spans="1:10" x14ac:dyDescent="0.2">
      <c r="A5" s="7" t="s">
        <v>58</v>
      </c>
      <c r="B5" s="8">
        <v>-866</v>
      </c>
      <c r="C5" s="9">
        <v>-755</v>
      </c>
      <c r="D5" s="9">
        <v>-708</v>
      </c>
      <c r="E5" s="9">
        <v>-692</v>
      </c>
      <c r="F5" s="9">
        <v>-640</v>
      </c>
      <c r="H5" s="9"/>
      <c r="I5" s="9"/>
      <c r="J5" s="9"/>
    </row>
    <row r="6" spans="1:10" x14ac:dyDescent="0.2">
      <c r="A6" s="7" t="s">
        <v>59</v>
      </c>
      <c r="B6" s="8">
        <v>7369</v>
      </c>
      <c r="C6" s="9">
        <v>6947</v>
      </c>
      <c r="D6" s="9">
        <v>6705</v>
      </c>
      <c r="E6" s="9">
        <v>5807</v>
      </c>
      <c r="F6" s="9">
        <v>5716</v>
      </c>
      <c r="H6" s="9"/>
      <c r="I6" s="9"/>
      <c r="J6" s="9"/>
    </row>
    <row r="7" spans="1:10" x14ac:dyDescent="0.2">
      <c r="A7" s="1" t="s">
        <v>60</v>
      </c>
      <c r="B7" s="8">
        <v>7170</v>
      </c>
      <c r="C7" s="9">
        <v>6484</v>
      </c>
      <c r="D7" s="9">
        <v>5854</v>
      </c>
      <c r="E7" s="9">
        <v>5556</v>
      </c>
      <c r="F7" s="9">
        <v>5091</v>
      </c>
      <c r="H7" s="9"/>
      <c r="I7" s="9"/>
      <c r="J7" s="9"/>
    </row>
    <row r="8" spans="1:10" x14ac:dyDescent="0.2">
      <c r="A8" s="7" t="s">
        <v>61</v>
      </c>
      <c r="B8" s="8">
        <v>6910</v>
      </c>
      <c r="C8" s="9">
        <v>6355</v>
      </c>
      <c r="D8" s="9">
        <v>5854</v>
      </c>
      <c r="E8" s="9">
        <v>5556</v>
      </c>
      <c r="F8" s="9">
        <v>5091</v>
      </c>
      <c r="H8" s="9"/>
      <c r="I8" s="9"/>
      <c r="J8" s="9"/>
    </row>
    <row r="9" spans="1:10" x14ac:dyDescent="0.2">
      <c r="A9" s="7" t="s">
        <v>62</v>
      </c>
      <c r="B9" s="8">
        <v>-471</v>
      </c>
      <c r="C9" s="9">
        <v>-200</v>
      </c>
      <c r="D9" s="9">
        <v>0</v>
      </c>
      <c r="E9" s="9">
        <v>-400</v>
      </c>
      <c r="F9" s="9">
        <v>0</v>
      </c>
      <c r="H9" s="9"/>
      <c r="I9" s="9"/>
      <c r="J9" s="9"/>
    </row>
    <row r="10" spans="1:10" x14ac:dyDescent="0.2">
      <c r="A10" s="7" t="s">
        <v>63</v>
      </c>
      <c r="B10" s="8">
        <v>6439</v>
      </c>
      <c r="C10" s="9">
        <v>6155</v>
      </c>
      <c r="D10" s="9">
        <v>5854</v>
      </c>
      <c r="E10" s="9">
        <v>5156</v>
      </c>
      <c r="F10" s="9">
        <v>5091</v>
      </c>
      <c r="H10" s="9"/>
      <c r="I10" s="9"/>
      <c r="J10" s="9"/>
    </row>
    <row r="11" spans="1:10" x14ac:dyDescent="0.2">
      <c r="A11" s="7" t="s">
        <v>64</v>
      </c>
      <c r="B11" s="8">
        <v>-312</v>
      </c>
      <c r="C11" s="9">
        <v>78</v>
      </c>
      <c r="D11" s="9">
        <v>-388</v>
      </c>
      <c r="E11" s="9">
        <v>-128</v>
      </c>
      <c r="F11" s="9">
        <v>-82</v>
      </c>
      <c r="H11" s="9"/>
      <c r="I11" s="9"/>
      <c r="J11" s="9"/>
    </row>
    <row r="12" spans="1:10" x14ac:dyDescent="0.2">
      <c r="A12" s="7" t="s">
        <v>65</v>
      </c>
      <c r="B12" s="8">
        <v>6127</v>
      </c>
      <c r="C12" s="9">
        <v>6233</v>
      </c>
      <c r="D12" s="9">
        <v>5466</v>
      </c>
      <c r="E12" s="9">
        <v>5028</v>
      </c>
      <c r="F12" s="9">
        <v>5009</v>
      </c>
      <c r="H12" s="9"/>
      <c r="I12" s="9"/>
      <c r="J12" s="9"/>
    </row>
    <row r="13" spans="1:10" x14ac:dyDescent="0.2">
      <c r="A13" s="7" t="s">
        <v>66</v>
      </c>
      <c r="B13" s="8">
        <v>4706</v>
      </c>
      <c r="C13" s="9">
        <v>4825</v>
      </c>
      <c r="D13" s="9">
        <v>4197</v>
      </c>
      <c r="E13" s="9">
        <v>3873</v>
      </c>
      <c r="F13" s="9">
        <v>3845</v>
      </c>
    </row>
    <row r="14" spans="1:10" s="11" customFormat="1" ht="5.0999999999999996" customHeight="1" x14ac:dyDescent="0.15">
      <c r="A14" s="10"/>
      <c r="B14" s="10"/>
      <c r="C14" s="10"/>
      <c r="D14" s="10"/>
      <c r="E14" s="10"/>
      <c r="F14" s="10"/>
    </row>
    <row r="15" spans="1:10" x14ac:dyDescent="0.2">
      <c r="A15" s="4" t="s">
        <v>67</v>
      </c>
      <c r="B15" s="8"/>
      <c r="C15" s="9"/>
      <c r="D15" s="9"/>
      <c r="E15" s="9"/>
      <c r="F15" s="9"/>
    </row>
    <row r="16" spans="1:10" x14ac:dyDescent="0.2">
      <c r="A16" s="7" t="s">
        <v>68</v>
      </c>
      <c r="B16" s="8">
        <v>16</v>
      </c>
      <c r="C16" s="9">
        <v>5</v>
      </c>
      <c r="D16" s="9">
        <v>3</v>
      </c>
      <c r="E16" s="9">
        <v>9</v>
      </c>
      <c r="F16" s="9">
        <v>6</v>
      </c>
    </row>
    <row r="17" spans="1:6" x14ac:dyDescent="0.2">
      <c r="A17" s="12" t="s">
        <v>69</v>
      </c>
      <c r="B17" s="8"/>
      <c r="C17" s="9"/>
      <c r="D17" s="9"/>
      <c r="E17" s="9"/>
      <c r="F17" s="9"/>
    </row>
    <row r="18" spans="1:6" x14ac:dyDescent="0.2">
      <c r="A18" s="7" t="s">
        <v>70</v>
      </c>
      <c r="B18" s="8">
        <v>6</v>
      </c>
      <c r="C18" s="9">
        <v>7</v>
      </c>
      <c r="D18" s="9">
        <v>4</v>
      </c>
      <c r="E18" s="9">
        <v>8</v>
      </c>
      <c r="F18" s="9">
        <v>8</v>
      </c>
    </row>
    <row r="19" spans="1:6" x14ac:dyDescent="0.2">
      <c r="A19" s="7" t="s">
        <v>71</v>
      </c>
      <c r="B19" s="8">
        <v>4</v>
      </c>
      <c r="C19" s="9">
        <v>-2</v>
      </c>
      <c r="D19" s="9">
        <v>-1</v>
      </c>
      <c r="E19" s="9">
        <v>1</v>
      </c>
      <c r="F19" s="9">
        <v>-4</v>
      </c>
    </row>
    <row r="20" spans="1:6" x14ac:dyDescent="0.2">
      <c r="A20" s="7" t="s">
        <v>72</v>
      </c>
      <c r="B20" s="8">
        <v>6</v>
      </c>
      <c r="C20" s="9">
        <v>0.1</v>
      </c>
      <c r="D20" s="9">
        <v>0</v>
      </c>
      <c r="E20" s="9">
        <v>0.1</v>
      </c>
      <c r="F20" s="9">
        <v>1</v>
      </c>
    </row>
    <row r="21" spans="1:6" x14ac:dyDescent="0.2">
      <c r="A21" s="7" t="s">
        <v>73</v>
      </c>
      <c r="B21" s="8">
        <v>0</v>
      </c>
      <c r="C21" s="9">
        <v>0</v>
      </c>
      <c r="D21" s="9">
        <v>0</v>
      </c>
      <c r="E21" s="9" t="s">
        <v>74</v>
      </c>
      <c r="F21" s="9">
        <v>1</v>
      </c>
    </row>
    <row r="22" spans="1:6" s="11" customFormat="1" ht="5.0999999999999996" customHeight="1" x14ac:dyDescent="0.15">
      <c r="A22" s="10"/>
      <c r="B22" s="10"/>
      <c r="C22" s="10"/>
      <c r="D22" s="10"/>
      <c r="E22" s="10"/>
      <c r="F22" s="10"/>
    </row>
    <row r="23" spans="1:6" x14ac:dyDescent="0.2">
      <c r="A23" s="4" t="s">
        <v>75</v>
      </c>
      <c r="B23" s="8"/>
      <c r="C23" s="9"/>
      <c r="D23" s="9"/>
      <c r="E23" s="9"/>
      <c r="F23" s="9"/>
    </row>
    <row r="24" spans="1:6" x14ac:dyDescent="0.2">
      <c r="A24" s="7" t="s">
        <v>76</v>
      </c>
      <c r="B24" s="8">
        <v>34956</v>
      </c>
      <c r="C24" s="9">
        <v>15841</v>
      </c>
      <c r="D24" s="9">
        <v>13499</v>
      </c>
      <c r="E24" s="9">
        <v>12732</v>
      </c>
      <c r="F24" s="9">
        <v>11769</v>
      </c>
    </row>
    <row r="25" spans="1:6" x14ac:dyDescent="0.2">
      <c r="A25" s="7" t="s">
        <v>77</v>
      </c>
      <c r="B25" s="8">
        <v>27679</v>
      </c>
      <c r="C25" s="9">
        <v>11576</v>
      </c>
      <c r="D25" s="9">
        <v>9864</v>
      </c>
      <c r="E25" s="9">
        <v>8748</v>
      </c>
      <c r="F25" s="9">
        <v>8468</v>
      </c>
    </row>
    <row r="26" spans="1:6" x14ac:dyDescent="0.2">
      <c r="A26" s="7" t="s">
        <v>78</v>
      </c>
      <c r="B26" s="8">
        <v>18091</v>
      </c>
      <c r="C26" s="9">
        <v>2112</v>
      </c>
      <c r="D26" s="9">
        <v>1162</v>
      </c>
      <c r="E26" s="9">
        <v>539</v>
      </c>
      <c r="F26" s="9">
        <v>754</v>
      </c>
    </row>
    <row r="27" spans="1:6" x14ac:dyDescent="0.2">
      <c r="A27" s="7" t="s">
        <v>79</v>
      </c>
      <c r="B27" s="8">
        <v>8292</v>
      </c>
      <c r="C27" s="9">
        <v>8168</v>
      </c>
      <c r="D27" s="9">
        <v>7406</v>
      </c>
      <c r="E27" s="9">
        <v>6913</v>
      </c>
      <c r="F27" s="9">
        <v>6418</v>
      </c>
    </row>
    <row r="28" spans="1:6" s="11" customFormat="1" ht="5.0999999999999996" customHeight="1" x14ac:dyDescent="0.15">
      <c r="A28" s="10"/>
      <c r="B28" s="10"/>
      <c r="C28" s="10"/>
      <c r="D28" s="10"/>
      <c r="E28" s="10"/>
      <c r="F28" s="10"/>
    </row>
    <row r="29" spans="1:6" x14ac:dyDescent="0.2">
      <c r="A29" s="4" t="s">
        <v>80</v>
      </c>
      <c r="B29" s="8"/>
      <c r="C29" s="9"/>
      <c r="D29" s="9"/>
      <c r="E29" s="9"/>
      <c r="F29" s="9"/>
    </row>
    <row r="30" spans="1:6" x14ac:dyDescent="0.2">
      <c r="A30" s="7" t="s">
        <v>81</v>
      </c>
      <c r="B30" s="8">
        <v>5099</v>
      </c>
      <c r="C30" s="9">
        <v>5290</v>
      </c>
      <c r="D30" s="9">
        <v>4759</v>
      </c>
      <c r="E30" s="9">
        <v>4357</v>
      </c>
      <c r="F30" s="9">
        <v>4361</v>
      </c>
    </row>
    <row r="31" spans="1:6" x14ac:dyDescent="0.2">
      <c r="A31" s="7" t="s">
        <v>82</v>
      </c>
      <c r="B31" s="8">
        <v>-11759</v>
      </c>
      <c r="C31" s="9">
        <v>-2011</v>
      </c>
      <c r="D31" s="9">
        <v>-901</v>
      </c>
      <c r="E31" s="9">
        <v>-591</v>
      </c>
      <c r="F31" s="9">
        <v>-947</v>
      </c>
    </row>
    <row r="32" spans="1:6" x14ac:dyDescent="0.2">
      <c r="A32" s="7" t="s">
        <v>83</v>
      </c>
      <c r="B32" s="8">
        <v>-927</v>
      </c>
      <c r="C32" s="9">
        <v>-919</v>
      </c>
      <c r="D32" s="9">
        <v>-846</v>
      </c>
      <c r="E32" s="9">
        <v>-617</v>
      </c>
      <c r="F32" s="9">
        <v>-616</v>
      </c>
    </row>
    <row r="33" spans="1:6" x14ac:dyDescent="0.2">
      <c r="A33" s="7" t="s">
        <v>84</v>
      </c>
      <c r="B33" s="8">
        <v>-6660</v>
      </c>
      <c r="C33" s="9">
        <v>3279</v>
      </c>
      <c r="D33" s="9">
        <v>3858</v>
      </c>
      <c r="E33" s="9">
        <v>3766</v>
      </c>
      <c r="F33" s="9">
        <v>3414</v>
      </c>
    </row>
    <row r="34" spans="1:6" x14ac:dyDescent="0.2">
      <c r="A34" s="7" t="s">
        <v>85</v>
      </c>
      <c r="B34" s="8">
        <v>6591</v>
      </c>
      <c r="C34" s="9">
        <v>-3176</v>
      </c>
      <c r="D34" s="9">
        <v>-3857</v>
      </c>
      <c r="E34" s="9">
        <v>-3714</v>
      </c>
      <c r="F34" s="9">
        <v>-3430</v>
      </c>
    </row>
    <row r="35" spans="1:6" s="11" customFormat="1" ht="5.0999999999999996" customHeight="1" x14ac:dyDescent="0.15">
      <c r="A35" s="10"/>
      <c r="B35" s="10"/>
      <c r="C35" s="10"/>
      <c r="D35" s="10"/>
      <c r="E35" s="10"/>
      <c r="F35" s="10"/>
    </row>
    <row r="36" spans="1:6" x14ac:dyDescent="0.2">
      <c r="A36" s="4" t="s">
        <v>86</v>
      </c>
      <c r="B36" s="8"/>
      <c r="C36" s="9"/>
      <c r="D36" s="9"/>
      <c r="E36" s="9"/>
      <c r="F36" s="9"/>
    </row>
    <row r="37" spans="1:6" x14ac:dyDescent="0.2">
      <c r="A37" s="7" t="s">
        <v>87</v>
      </c>
      <c r="B37" s="8">
        <v>13650</v>
      </c>
      <c r="C37" s="9">
        <v>12578</v>
      </c>
      <c r="D37" s="9">
        <v>12250</v>
      </c>
      <c r="E37" s="9">
        <v>11821</v>
      </c>
      <c r="F37" s="9">
        <v>11155</v>
      </c>
    </row>
    <row r="38" spans="1:6" x14ac:dyDescent="0.2">
      <c r="A38" s="7" t="s">
        <v>88</v>
      </c>
      <c r="B38" s="8">
        <v>31</v>
      </c>
      <c r="C38" s="9">
        <v>33</v>
      </c>
      <c r="D38" s="9">
        <v>32</v>
      </c>
      <c r="E38" s="9">
        <v>31</v>
      </c>
      <c r="F38" s="9">
        <v>31</v>
      </c>
    </row>
    <row r="39" spans="1:6" x14ac:dyDescent="0.2">
      <c r="A39" s="7" t="s">
        <v>89</v>
      </c>
      <c r="B39" s="8">
        <v>29</v>
      </c>
      <c r="C39" s="9">
        <v>32</v>
      </c>
      <c r="D39" s="9">
        <v>32</v>
      </c>
      <c r="E39" s="9">
        <v>29</v>
      </c>
      <c r="F39" s="9">
        <v>31</v>
      </c>
    </row>
    <row r="40" spans="1:6" x14ac:dyDescent="0.2">
      <c r="A40" s="7" t="s">
        <v>90</v>
      </c>
      <c r="B40" s="8">
        <v>33</v>
      </c>
      <c r="C40" s="9">
        <v>36</v>
      </c>
      <c r="D40" s="9">
        <v>36</v>
      </c>
      <c r="E40" s="9">
        <v>32</v>
      </c>
      <c r="F40" s="9">
        <v>35</v>
      </c>
    </row>
    <row r="41" spans="1:6" x14ac:dyDescent="0.2">
      <c r="A41" s="7" t="s">
        <v>91</v>
      </c>
      <c r="B41" s="13">
        <v>2.2999999999999998</v>
      </c>
      <c r="C41" s="14">
        <v>0.3</v>
      </c>
      <c r="D41" s="14">
        <v>0.2</v>
      </c>
      <c r="E41" s="14">
        <v>0.1</v>
      </c>
      <c r="F41" s="14">
        <v>0.1</v>
      </c>
    </row>
    <row r="42" spans="1:6" x14ac:dyDescent="0.2">
      <c r="A42" s="7" t="s">
        <v>92</v>
      </c>
      <c r="B42" s="8">
        <v>35</v>
      </c>
      <c r="C42" s="9">
        <v>58</v>
      </c>
      <c r="D42" s="9">
        <v>59</v>
      </c>
      <c r="E42" s="9">
        <v>62</v>
      </c>
      <c r="F42" s="9">
        <v>57</v>
      </c>
    </row>
    <row r="43" spans="1:6" x14ac:dyDescent="0.2">
      <c r="A43" s="7" t="s">
        <v>93</v>
      </c>
      <c r="B43" s="8">
        <v>27</v>
      </c>
      <c r="C43" s="9">
        <v>45</v>
      </c>
      <c r="D43" s="9">
        <v>46</v>
      </c>
      <c r="E43" s="9">
        <v>48</v>
      </c>
      <c r="F43" s="9">
        <v>44</v>
      </c>
    </row>
    <row r="44" spans="1:6" x14ac:dyDescent="0.2">
      <c r="A44" s="7" t="s">
        <v>94</v>
      </c>
      <c r="B44" s="8">
        <v>64</v>
      </c>
      <c r="C44" s="9">
        <v>70</v>
      </c>
      <c r="D44" s="9">
        <v>66</v>
      </c>
      <c r="E44" s="9">
        <v>65</v>
      </c>
      <c r="F44" s="9">
        <v>72</v>
      </c>
    </row>
    <row r="45" spans="1:6" x14ac:dyDescent="0.2">
      <c r="A45" s="7" t="s">
        <v>95</v>
      </c>
      <c r="B45" s="8">
        <v>24</v>
      </c>
      <c r="C45" s="9">
        <v>52</v>
      </c>
      <c r="D45" s="9">
        <v>55</v>
      </c>
      <c r="E45" s="9">
        <v>54</v>
      </c>
      <c r="F45" s="9">
        <v>55</v>
      </c>
    </row>
    <row r="46" spans="1:6" x14ac:dyDescent="0.2">
      <c r="A46" s="7" t="s">
        <v>96</v>
      </c>
      <c r="B46" s="8">
        <v>39</v>
      </c>
      <c r="C46" s="9">
        <v>38</v>
      </c>
      <c r="D46" s="9">
        <v>35</v>
      </c>
      <c r="E46" s="9">
        <v>33</v>
      </c>
      <c r="F46" s="9">
        <v>30</v>
      </c>
    </row>
    <row r="47" spans="1:6" s="11" customFormat="1" ht="5.0999999999999996" customHeight="1" x14ac:dyDescent="0.15">
      <c r="A47" s="10"/>
      <c r="B47" s="10"/>
      <c r="C47" s="10"/>
      <c r="D47" s="10"/>
      <c r="E47" s="10"/>
      <c r="F47" s="10"/>
    </row>
    <row r="48" spans="1:6" x14ac:dyDescent="0.2">
      <c r="A48" s="4" t="s">
        <v>97</v>
      </c>
      <c r="B48" s="8"/>
      <c r="C48" s="9"/>
      <c r="D48" s="9"/>
      <c r="E48" s="9"/>
      <c r="F48" s="9"/>
    </row>
    <row r="49" spans="1:6" x14ac:dyDescent="0.2">
      <c r="A49" s="7" t="s">
        <v>98</v>
      </c>
      <c r="B49" s="8">
        <v>775.8</v>
      </c>
      <c r="C49" s="9">
        <v>1006.5</v>
      </c>
      <c r="D49" s="9">
        <v>1003.5</v>
      </c>
      <c r="E49" s="9">
        <v>825</v>
      </c>
      <c r="F49" s="9">
        <v>657</v>
      </c>
    </row>
    <row r="50" spans="1:6" x14ac:dyDescent="0.2">
      <c r="A50" s="7" t="s">
        <v>99</v>
      </c>
      <c r="B50" s="8">
        <v>20</v>
      </c>
      <c r="C50" s="9">
        <v>26</v>
      </c>
      <c r="D50" s="9">
        <v>29</v>
      </c>
      <c r="E50" s="9">
        <v>25</v>
      </c>
      <c r="F50" s="9">
        <v>22</v>
      </c>
    </row>
    <row r="51" spans="1:6" x14ac:dyDescent="0.2">
      <c r="A51" s="7" t="s">
        <v>100</v>
      </c>
      <c r="B51" s="8">
        <v>213</v>
      </c>
      <c r="C51" s="9">
        <v>213</v>
      </c>
      <c r="D51" s="9">
        <v>213</v>
      </c>
      <c r="E51" s="9">
        <v>212</v>
      </c>
      <c r="F51" s="9">
        <v>212</v>
      </c>
    </row>
    <row r="52" spans="1:6" x14ac:dyDescent="0.2">
      <c r="A52" s="7" t="s">
        <v>45</v>
      </c>
      <c r="B52" s="8">
        <v>35</v>
      </c>
      <c r="C52" s="9">
        <v>44</v>
      </c>
      <c r="D52" s="9">
        <v>51</v>
      </c>
      <c r="E52" s="9">
        <v>45</v>
      </c>
      <c r="F52" s="9">
        <v>36</v>
      </c>
    </row>
    <row r="53" spans="1:6" x14ac:dyDescent="0.2">
      <c r="A53" s="7" t="s">
        <v>101</v>
      </c>
      <c r="B53" s="13">
        <v>20</v>
      </c>
      <c r="C53" s="14">
        <v>19</v>
      </c>
      <c r="D53" s="14">
        <v>18</v>
      </c>
      <c r="E53" s="14">
        <v>17</v>
      </c>
      <c r="F53" s="14">
        <v>16</v>
      </c>
    </row>
    <row r="54" spans="1:6" x14ac:dyDescent="0.2">
      <c r="A54" s="7" t="s">
        <v>102</v>
      </c>
      <c r="B54" s="8">
        <v>84</v>
      </c>
      <c r="C54" s="9">
        <v>81</v>
      </c>
      <c r="D54" s="9">
        <v>91</v>
      </c>
      <c r="E54" s="9">
        <v>86</v>
      </c>
      <c r="F54" s="9">
        <v>88</v>
      </c>
    </row>
    <row r="55" spans="1:6" x14ac:dyDescent="0.2">
      <c r="A55" s="7" t="s">
        <v>103</v>
      </c>
      <c r="B55" s="15">
        <v>22.11</v>
      </c>
      <c r="C55" s="16">
        <v>22.63</v>
      </c>
      <c r="D55" s="16">
        <v>19.670000000000002</v>
      </c>
      <c r="E55" s="16">
        <v>18.18</v>
      </c>
      <c r="F55" s="16">
        <v>18.100000000000001</v>
      </c>
    </row>
    <row r="56" spans="1:6" x14ac:dyDescent="0.2">
      <c r="A56" s="7" t="s">
        <v>104</v>
      </c>
      <c r="B56" s="8">
        <v>-31</v>
      </c>
      <c r="C56" s="9">
        <v>15</v>
      </c>
      <c r="D56" s="9">
        <v>18</v>
      </c>
      <c r="E56" s="9">
        <v>18</v>
      </c>
      <c r="F56" s="9">
        <v>16</v>
      </c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23D8-8E5E-4E61-83A1-51EB661D531D}">
  <sheetPr>
    <tabColor theme="4"/>
  </sheetPr>
  <dimension ref="A1:F67"/>
  <sheetViews>
    <sheetView tabSelected="1" zoomScale="130" zoomScaleNormal="130" workbookViewId="0">
      <selection activeCell="A4" sqref="A4"/>
    </sheetView>
  </sheetViews>
  <sheetFormatPr defaultRowHeight="12.75" x14ac:dyDescent="0.2"/>
  <cols>
    <col min="1" max="1" width="69.28515625" style="3" customWidth="1"/>
    <col min="2" max="6" width="13.28515625" style="3" customWidth="1"/>
    <col min="7" max="16384" width="9.140625" style="3"/>
  </cols>
  <sheetData>
    <row r="1" spans="1:6" ht="20.25" x14ac:dyDescent="0.3">
      <c r="A1" s="29" t="s">
        <v>0</v>
      </c>
    </row>
    <row r="2" spans="1:6" x14ac:dyDescent="0.2">
      <c r="B2" s="17" t="str">
        <f>+'[1]MR Financial highlights'!B$3</f>
        <v>2021/22</v>
      </c>
      <c r="C2" s="18" t="str">
        <f>+'[1]MR Financial highlights'!C$3</f>
        <v>2020/21</v>
      </c>
      <c r="D2" s="18" t="str">
        <f>+'[1]MR Financial highlights'!D$3</f>
        <v>2019/20</v>
      </c>
      <c r="E2" s="18" t="str">
        <f>+'[1]MR Financial highlights'!E$3</f>
        <v>2018/19</v>
      </c>
      <c r="F2" s="18" t="str">
        <f>+'[1]MR Financial highlights'!F$3</f>
        <v>2017/18</v>
      </c>
    </row>
    <row r="3" spans="1:6" x14ac:dyDescent="0.2">
      <c r="A3" s="19" t="s">
        <v>1</v>
      </c>
    </row>
    <row r="4" spans="1:6" x14ac:dyDescent="0.2">
      <c r="A4" s="1" t="s">
        <v>2</v>
      </c>
      <c r="B4" s="20">
        <v>22579</v>
      </c>
      <c r="C4" s="21">
        <v>19426</v>
      </c>
      <c r="D4" s="21">
        <v>18544</v>
      </c>
      <c r="E4" s="21">
        <v>17939</v>
      </c>
      <c r="F4" s="21">
        <v>16449</v>
      </c>
    </row>
    <row r="5" spans="1:6" x14ac:dyDescent="0.2">
      <c r="A5" s="1" t="s">
        <v>3</v>
      </c>
      <c r="B5" s="20">
        <v>-866</v>
      </c>
      <c r="C5" s="21">
        <v>-755</v>
      </c>
      <c r="D5" s="21">
        <v>-708</v>
      </c>
      <c r="E5" s="21">
        <v>-692</v>
      </c>
      <c r="F5" s="21">
        <v>-640</v>
      </c>
    </row>
    <row r="6" spans="1:6" x14ac:dyDescent="0.2">
      <c r="A6" s="1" t="s">
        <v>4</v>
      </c>
      <c r="B6" s="20">
        <v>7369</v>
      </c>
      <c r="C6" s="21">
        <v>6947</v>
      </c>
      <c r="D6" s="21">
        <v>6705</v>
      </c>
      <c r="E6" s="21">
        <v>5807</v>
      </c>
      <c r="F6" s="21">
        <v>5716</v>
      </c>
    </row>
    <row r="7" spans="1:6" x14ac:dyDescent="0.2">
      <c r="A7" s="1" t="s">
        <v>5</v>
      </c>
      <c r="B7" s="20">
        <v>7170</v>
      </c>
      <c r="C7" s="21">
        <v>6484</v>
      </c>
      <c r="D7" s="21">
        <v>6013</v>
      </c>
      <c r="E7" s="21">
        <v>5707</v>
      </c>
      <c r="F7" s="21">
        <v>5248</v>
      </c>
    </row>
    <row r="8" spans="1:6" x14ac:dyDescent="0.2">
      <c r="A8" s="1" t="s">
        <v>6</v>
      </c>
      <c r="B8" s="20">
        <v>6910</v>
      </c>
      <c r="C8" s="21">
        <v>6355</v>
      </c>
      <c r="D8" s="21">
        <v>5854</v>
      </c>
      <c r="E8" s="21">
        <v>5556</v>
      </c>
      <c r="F8" s="21">
        <v>5091</v>
      </c>
    </row>
    <row r="9" spans="1:6" x14ac:dyDescent="0.2">
      <c r="A9" s="1" t="s">
        <v>7</v>
      </c>
      <c r="B9" s="20">
        <v>-471</v>
      </c>
      <c r="C9" s="21">
        <v>-200</v>
      </c>
      <c r="D9" s="21">
        <v>0</v>
      </c>
      <c r="E9" s="21">
        <v>-400</v>
      </c>
      <c r="F9" s="21">
        <v>0</v>
      </c>
    </row>
    <row r="10" spans="1:6" x14ac:dyDescent="0.2">
      <c r="A10" s="1" t="s">
        <v>8</v>
      </c>
      <c r="B10" s="20">
        <v>6439</v>
      </c>
      <c r="C10" s="21">
        <v>6155</v>
      </c>
      <c r="D10" s="21">
        <v>5854</v>
      </c>
      <c r="E10" s="21">
        <v>5156</v>
      </c>
      <c r="F10" s="21">
        <v>5091</v>
      </c>
    </row>
    <row r="11" spans="1:6" x14ac:dyDescent="0.2">
      <c r="A11" s="1" t="s">
        <v>9</v>
      </c>
      <c r="B11" s="20">
        <v>-312</v>
      </c>
      <c r="C11" s="21">
        <v>78</v>
      </c>
      <c r="D11" s="21">
        <v>-388</v>
      </c>
      <c r="E11" s="21">
        <v>-128</v>
      </c>
      <c r="F11" s="21">
        <v>-82</v>
      </c>
    </row>
    <row r="12" spans="1:6" x14ac:dyDescent="0.2">
      <c r="A12" s="1" t="s">
        <v>10</v>
      </c>
      <c r="B12" s="20">
        <v>6127</v>
      </c>
      <c r="C12" s="21">
        <v>6233</v>
      </c>
      <c r="D12" s="21">
        <v>5466</v>
      </c>
      <c r="E12" s="21">
        <v>5028</v>
      </c>
      <c r="F12" s="21">
        <v>5009</v>
      </c>
    </row>
    <row r="13" spans="1:6" x14ac:dyDescent="0.2">
      <c r="A13" s="1" t="s">
        <v>11</v>
      </c>
      <c r="B13" s="20">
        <v>4706</v>
      </c>
      <c r="C13" s="21">
        <v>4825</v>
      </c>
      <c r="D13" s="21">
        <v>4197</v>
      </c>
      <c r="E13" s="21">
        <v>3873</v>
      </c>
      <c r="F13" s="21">
        <v>3845</v>
      </c>
    </row>
    <row r="14" spans="1:6" s="11" customFormat="1" ht="6.95" customHeight="1" x14ac:dyDescent="0.15"/>
    <row r="15" spans="1:6" x14ac:dyDescent="0.2">
      <c r="A15" s="19" t="s">
        <v>12</v>
      </c>
      <c r="B15" s="20"/>
      <c r="C15" s="21"/>
      <c r="D15" s="21"/>
      <c r="E15" s="21"/>
      <c r="F15" s="21"/>
    </row>
    <row r="16" spans="1:6" x14ac:dyDescent="0.2">
      <c r="A16" s="1" t="s">
        <v>13</v>
      </c>
      <c r="B16" s="20">
        <v>16</v>
      </c>
      <c r="C16" s="21">
        <v>5</v>
      </c>
      <c r="D16" s="21">
        <v>3</v>
      </c>
      <c r="E16" s="21">
        <v>9</v>
      </c>
      <c r="F16" s="21">
        <v>6</v>
      </c>
    </row>
    <row r="17" spans="1:6" x14ac:dyDescent="0.2">
      <c r="A17" s="22" t="s">
        <v>14</v>
      </c>
      <c r="B17" s="20"/>
      <c r="C17" s="20"/>
      <c r="D17" s="20"/>
      <c r="E17" s="20"/>
      <c r="F17" s="20"/>
    </row>
    <row r="18" spans="1:6" x14ac:dyDescent="0.2">
      <c r="A18" s="1" t="s">
        <v>15</v>
      </c>
      <c r="B18" s="20">
        <v>6</v>
      </c>
      <c r="C18" s="21">
        <v>7</v>
      </c>
      <c r="D18" s="21">
        <v>4</v>
      </c>
      <c r="E18" s="21">
        <v>8</v>
      </c>
      <c r="F18" s="21">
        <v>8</v>
      </c>
    </row>
    <row r="19" spans="1:6" x14ac:dyDescent="0.2">
      <c r="A19" s="1" t="s">
        <v>16</v>
      </c>
      <c r="B19" s="20">
        <v>4</v>
      </c>
      <c r="C19" s="21">
        <v>-2</v>
      </c>
      <c r="D19" s="21">
        <v>-1</v>
      </c>
      <c r="E19" s="21">
        <v>1</v>
      </c>
      <c r="F19" s="21">
        <v>-4</v>
      </c>
    </row>
    <row r="20" spans="1:6" x14ac:dyDescent="0.2">
      <c r="A20" s="1" t="s">
        <v>17</v>
      </c>
      <c r="B20" s="20">
        <v>6</v>
      </c>
      <c r="C20" s="21">
        <v>0.1</v>
      </c>
      <c r="D20" s="21">
        <v>0</v>
      </c>
      <c r="E20" s="21">
        <v>0.1</v>
      </c>
      <c r="F20" s="21">
        <v>1</v>
      </c>
    </row>
    <row r="21" spans="1:6" x14ac:dyDescent="0.2">
      <c r="A21" s="1" t="s">
        <v>18</v>
      </c>
      <c r="B21" s="20">
        <v>0</v>
      </c>
      <c r="C21" s="21">
        <v>0</v>
      </c>
      <c r="D21" s="21">
        <v>0</v>
      </c>
      <c r="E21" s="21" t="s">
        <v>74</v>
      </c>
      <c r="F21" s="21">
        <v>1</v>
      </c>
    </row>
    <row r="22" spans="1:6" s="11" customFormat="1" ht="6.95" customHeight="1" x14ac:dyDescent="0.15"/>
    <row r="23" spans="1:6" x14ac:dyDescent="0.2">
      <c r="A23" s="19" t="s">
        <v>19</v>
      </c>
      <c r="B23" s="20"/>
      <c r="C23" s="21"/>
      <c r="D23" s="21"/>
      <c r="E23" s="21"/>
      <c r="F23" s="21"/>
    </row>
    <row r="24" spans="1:6" x14ac:dyDescent="0.2">
      <c r="A24" s="1" t="s">
        <v>20</v>
      </c>
      <c r="B24" s="20">
        <v>34956</v>
      </c>
      <c r="C24" s="21">
        <v>15841</v>
      </c>
      <c r="D24" s="21">
        <v>13499</v>
      </c>
      <c r="E24" s="21">
        <v>12732</v>
      </c>
      <c r="F24" s="21">
        <v>11769</v>
      </c>
    </row>
    <row r="25" spans="1:6" x14ac:dyDescent="0.2">
      <c r="A25" s="1" t="s">
        <v>21</v>
      </c>
      <c r="B25" s="20">
        <v>27679</v>
      </c>
      <c r="C25" s="21">
        <v>11576</v>
      </c>
      <c r="D25" s="21">
        <v>9864</v>
      </c>
      <c r="E25" s="21">
        <v>8748</v>
      </c>
      <c r="F25" s="21">
        <v>8468</v>
      </c>
    </row>
    <row r="26" spans="1:6" x14ac:dyDescent="0.2">
      <c r="A26" s="1" t="s">
        <v>22</v>
      </c>
      <c r="B26" s="20">
        <v>18091</v>
      </c>
      <c r="C26" s="21">
        <v>2112</v>
      </c>
      <c r="D26" s="21">
        <v>1162</v>
      </c>
      <c r="E26" s="21">
        <v>539</v>
      </c>
      <c r="F26" s="21">
        <v>754</v>
      </c>
    </row>
    <row r="27" spans="1:6" x14ac:dyDescent="0.2">
      <c r="A27" s="1" t="s">
        <v>23</v>
      </c>
      <c r="B27" s="20">
        <v>8292</v>
      </c>
      <c r="C27" s="21">
        <v>8168</v>
      </c>
      <c r="D27" s="21">
        <v>7406</v>
      </c>
      <c r="E27" s="21">
        <v>6913</v>
      </c>
      <c r="F27" s="21">
        <v>6418</v>
      </c>
    </row>
    <row r="28" spans="1:6" s="11" customFormat="1" ht="6.95" customHeight="1" x14ac:dyDescent="0.15"/>
    <row r="29" spans="1:6" x14ac:dyDescent="0.2">
      <c r="A29" s="19" t="s">
        <v>24</v>
      </c>
      <c r="B29" s="20"/>
      <c r="C29" s="21"/>
      <c r="D29" s="21"/>
      <c r="E29" s="21"/>
      <c r="F29" s="21"/>
    </row>
    <row r="30" spans="1:6" x14ac:dyDescent="0.2">
      <c r="A30" s="1" t="s">
        <v>25</v>
      </c>
      <c r="B30" s="20">
        <v>5099</v>
      </c>
      <c r="C30" s="21">
        <v>5290</v>
      </c>
      <c r="D30" s="21">
        <v>4759</v>
      </c>
      <c r="E30" s="21">
        <v>4357</v>
      </c>
      <c r="F30" s="21">
        <v>4361</v>
      </c>
    </row>
    <row r="31" spans="1:6" x14ac:dyDescent="0.2">
      <c r="A31" s="1" t="s">
        <v>26</v>
      </c>
      <c r="B31" s="20">
        <v>-11759</v>
      </c>
      <c r="C31" s="21">
        <v>-2011</v>
      </c>
      <c r="D31" s="21">
        <v>-901</v>
      </c>
      <c r="E31" s="21">
        <v>-591</v>
      </c>
      <c r="F31" s="21">
        <v>-947</v>
      </c>
    </row>
    <row r="32" spans="1:6" x14ac:dyDescent="0.2">
      <c r="A32" s="1" t="s">
        <v>27</v>
      </c>
      <c r="B32" s="20">
        <v>-927</v>
      </c>
      <c r="C32" s="21">
        <v>-919</v>
      </c>
      <c r="D32" s="21">
        <v>-846</v>
      </c>
      <c r="E32" s="21">
        <v>-617</v>
      </c>
      <c r="F32" s="21">
        <v>-616</v>
      </c>
    </row>
    <row r="33" spans="1:6" x14ac:dyDescent="0.2">
      <c r="A33" s="1" t="s">
        <v>28</v>
      </c>
      <c r="B33" s="20">
        <v>-6660</v>
      </c>
      <c r="C33" s="21">
        <v>3279</v>
      </c>
      <c r="D33" s="21">
        <v>3858</v>
      </c>
      <c r="E33" s="21">
        <v>3766</v>
      </c>
      <c r="F33" s="21">
        <v>3414</v>
      </c>
    </row>
    <row r="34" spans="1:6" x14ac:dyDescent="0.2">
      <c r="A34" s="1" t="s">
        <v>29</v>
      </c>
      <c r="B34" s="20">
        <v>6591</v>
      </c>
      <c r="C34" s="21">
        <v>-3176</v>
      </c>
      <c r="D34" s="21">
        <v>-3857</v>
      </c>
      <c r="E34" s="21">
        <v>-3714</v>
      </c>
      <c r="F34" s="21">
        <v>-3430</v>
      </c>
    </row>
    <row r="35" spans="1:6" s="11" customFormat="1" ht="6.95" customHeight="1" x14ac:dyDescent="0.15"/>
    <row r="36" spans="1:6" x14ac:dyDescent="0.2">
      <c r="A36" s="19" t="s">
        <v>30</v>
      </c>
      <c r="B36" s="20"/>
      <c r="C36" s="21"/>
      <c r="D36" s="21"/>
      <c r="E36" s="21"/>
      <c r="F36" s="21"/>
    </row>
    <row r="37" spans="1:6" x14ac:dyDescent="0.2">
      <c r="A37" s="1" t="s">
        <v>31</v>
      </c>
      <c r="B37" s="20">
        <v>13650</v>
      </c>
      <c r="C37" s="21">
        <v>12578</v>
      </c>
      <c r="D37" s="21">
        <v>12250</v>
      </c>
      <c r="E37" s="21">
        <v>11821</v>
      </c>
      <c r="F37" s="21">
        <v>11155</v>
      </c>
    </row>
    <row r="38" spans="1:6" x14ac:dyDescent="0.2">
      <c r="A38" s="1" t="s">
        <v>32</v>
      </c>
      <c r="B38" s="20">
        <v>31</v>
      </c>
      <c r="C38" s="21">
        <v>33</v>
      </c>
      <c r="D38" s="21">
        <v>32</v>
      </c>
      <c r="E38" s="21">
        <v>31</v>
      </c>
      <c r="F38" s="21">
        <v>31</v>
      </c>
    </row>
    <row r="39" spans="1:6" x14ac:dyDescent="0.2">
      <c r="A39" s="1" t="s">
        <v>33</v>
      </c>
      <c r="B39" s="20">
        <v>29</v>
      </c>
      <c r="C39" s="21">
        <v>32</v>
      </c>
      <c r="D39" s="21">
        <v>32</v>
      </c>
      <c r="E39" s="21">
        <v>29</v>
      </c>
      <c r="F39" s="21">
        <v>31</v>
      </c>
    </row>
    <row r="40" spans="1:6" x14ac:dyDescent="0.2">
      <c r="A40" s="1" t="s">
        <v>34</v>
      </c>
      <c r="B40" s="20">
        <v>33</v>
      </c>
      <c r="C40" s="21">
        <v>36</v>
      </c>
      <c r="D40" s="21">
        <v>36</v>
      </c>
      <c r="E40" s="21">
        <v>32</v>
      </c>
      <c r="F40" s="21">
        <v>35</v>
      </c>
    </row>
    <row r="41" spans="1:6" x14ac:dyDescent="0.2">
      <c r="A41" s="7" t="s">
        <v>35</v>
      </c>
      <c r="B41" s="23">
        <v>2.2999999999999998</v>
      </c>
      <c r="C41" s="24">
        <v>0.3</v>
      </c>
      <c r="D41" s="24">
        <v>0.2</v>
      </c>
      <c r="E41" s="24">
        <v>0.1</v>
      </c>
      <c r="F41" s="24">
        <v>0.1</v>
      </c>
    </row>
    <row r="42" spans="1:6" x14ac:dyDescent="0.2">
      <c r="A42" s="1" t="s">
        <v>36</v>
      </c>
      <c r="B42" s="20">
        <v>35</v>
      </c>
      <c r="C42" s="21">
        <v>58</v>
      </c>
      <c r="D42" s="21">
        <v>59</v>
      </c>
      <c r="E42" s="21">
        <v>62</v>
      </c>
      <c r="F42" s="21">
        <v>57</v>
      </c>
    </row>
    <row r="43" spans="1:6" x14ac:dyDescent="0.2">
      <c r="A43" s="1" t="s">
        <v>37</v>
      </c>
      <c r="B43" s="20">
        <v>27</v>
      </c>
      <c r="C43" s="21">
        <v>45</v>
      </c>
      <c r="D43" s="21">
        <v>46</v>
      </c>
      <c r="E43" s="21">
        <v>48</v>
      </c>
      <c r="F43" s="21">
        <v>44</v>
      </c>
    </row>
    <row r="44" spans="1:6" x14ac:dyDescent="0.2">
      <c r="A44" s="1" t="s">
        <v>38</v>
      </c>
      <c r="B44" s="20">
        <v>64</v>
      </c>
      <c r="C44" s="21">
        <v>70</v>
      </c>
      <c r="D44" s="21">
        <v>66</v>
      </c>
      <c r="E44" s="21">
        <v>65</v>
      </c>
      <c r="F44" s="21">
        <v>72</v>
      </c>
    </row>
    <row r="45" spans="1:6" x14ac:dyDescent="0.2">
      <c r="A45" s="1" t="s">
        <v>39</v>
      </c>
      <c r="B45" s="20">
        <v>24</v>
      </c>
      <c r="C45" s="21">
        <v>52</v>
      </c>
      <c r="D45" s="21">
        <v>55</v>
      </c>
      <c r="E45" s="21">
        <v>54</v>
      </c>
      <c r="F45" s="21">
        <v>55</v>
      </c>
    </row>
    <row r="46" spans="1:6" x14ac:dyDescent="0.2">
      <c r="A46" s="1" t="s">
        <v>40</v>
      </c>
      <c r="B46" s="20">
        <v>39</v>
      </c>
      <c r="C46" s="21">
        <v>38</v>
      </c>
      <c r="D46" s="21">
        <v>35</v>
      </c>
      <c r="E46" s="21">
        <v>33</v>
      </c>
      <c r="F46" s="21">
        <v>30</v>
      </c>
    </row>
    <row r="47" spans="1:6" s="11" customFormat="1" ht="6.95" customHeight="1" x14ac:dyDescent="0.15"/>
    <row r="48" spans="1:6" x14ac:dyDescent="0.2">
      <c r="A48" s="19" t="s">
        <v>41</v>
      </c>
      <c r="B48" s="20"/>
      <c r="C48" s="21"/>
      <c r="D48" s="21"/>
      <c r="E48" s="21"/>
      <c r="F48" s="21"/>
    </row>
    <row r="49" spans="1:6" x14ac:dyDescent="0.2">
      <c r="A49" s="1" t="s">
        <v>42</v>
      </c>
      <c r="B49" s="20">
        <v>775.8</v>
      </c>
      <c r="C49" s="21">
        <v>1006.5</v>
      </c>
      <c r="D49" s="21">
        <v>1003.5</v>
      </c>
      <c r="E49" s="21">
        <v>825</v>
      </c>
      <c r="F49" s="21">
        <v>657</v>
      </c>
    </row>
    <row r="50" spans="1:6" x14ac:dyDescent="0.2">
      <c r="A50" s="1" t="s">
        <v>43</v>
      </c>
      <c r="B50" s="20">
        <v>20</v>
      </c>
      <c r="C50" s="21">
        <v>26</v>
      </c>
      <c r="D50" s="21">
        <v>29</v>
      </c>
      <c r="E50" s="21">
        <v>25</v>
      </c>
      <c r="F50" s="21">
        <v>22</v>
      </c>
    </row>
    <row r="51" spans="1:6" x14ac:dyDescent="0.2">
      <c r="A51" s="1" t="s">
        <v>44</v>
      </c>
      <c r="B51" s="20">
        <v>213</v>
      </c>
      <c r="C51" s="21">
        <v>213</v>
      </c>
      <c r="D51" s="21">
        <v>213</v>
      </c>
      <c r="E51" s="21">
        <v>212</v>
      </c>
      <c r="F51" s="21">
        <v>212</v>
      </c>
    </row>
    <row r="52" spans="1:6" x14ac:dyDescent="0.2">
      <c r="A52" s="1" t="s">
        <v>45</v>
      </c>
      <c r="B52" s="20">
        <v>35</v>
      </c>
      <c r="C52" s="21">
        <v>44</v>
      </c>
      <c r="D52" s="21">
        <v>51</v>
      </c>
      <c r="E52" s="21">
        <v>45</v>
      </c>
      <c r="F52" s="21">
        <v>36</v>
      </c>
    </row>
    <row r="53" spans="1:6" x14ac:dyDescent="0.2">
      <c r="A53" s="1" t="s">
        <v>46</v>
      </c>
      <c r="B53" s="23">
        <v>20</v>
      </c>
      <c r="C53" s="24">
        <v>19</v>
      </c>
      <c r="D53" s="24">
        <v>18</v>
      </c>
      <c r="E53" s="24">
        <v>17</v>
      </c>
      <c r="F53" s="24">
        <v>16</v>
      </c>
    </row>
    <row r="54" spans="1:6" x14ac:dyDescent="0.2">
      <c r="A54" s="1" t="s">
        <v>47</v>
      </c>
      <c r="B54" s="20">
        <v>84</v>
      </c>
      <c r="C54" s="21">
        <v>81</v>
      </c>
      <c r="D54" s="21">
        <v>91</v>
      </c>
      <c r="E54" s="21">
        <v>86</v>
      </c>
      <c r="F54" s="21">
        <v>88</v>
      </c>
    </row>
    <row r="55" spans="1:6" x14ac:dyDescent="0.2">
      <c r="A55" s="1" t="s">
        <v>48</v>
      </c>
      <c r="B55" s="25">
        <v>22.11</v>
      </c>
      <c r="C55" s="26">
        <v>22.63</v>
      </c>
      <c r="D55" s="26">
        <v>19.670000000000002</v>
      </c>
      <c r="E55" s="26">
        <v>18.18</v>
      </c>
      <c r="F55" s="26">
        <v>18.100000000000001</v>
      </c>
    </row>
    <row r="56" spans="1:6" x14ac:dyDescent="0.2">
      <c r="A56" s="1" t="s">
        <v>49</v>
      </c>
      <c r="B56" s="20">
        <v>-31</v>
      </c>
      <c r="C56" s="21">
        <v>15</v>
      </c>
      <c r="D56" s="21">
        <v>18</v>
      </c>
      <c r="E56" s="21">
        <v>18</v>
      </c>
      <c r="F56" s="21">
        <v>16</v>
      </c>
    </row>
    <row r="65" spans="3:3" x14ac:dyDescent="0.2">
      <c r="C65" s="27"/>
    </row>
    <row r="66" spans="3:3" x14ac:dyDescent="0.2">
      <c r="C66" s="27"/>
    </row>
    <row r="67" spans="3:3" x14ac:dyDescent="0.2">
      <c r="C67" s="2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B591226E5D14DAB23F56C9864641B" ma:contentTypeVersion="0" ma:contentTypeDescription="Create a new document." ma:contentTypeScope="" ma:versionID="feddcf26194b675fc617a775b4d4ea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D93CA-7734-4848-A75F-62C17BD6BD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C4AA7-FB60-4032-B6AF-A876860C2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66E2F2-A26E-4D72-BC64-903AEFDE3CF2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Five-year financial highlights</vt:lpstr>
      <vt:lpstr>Fem års hoved- og nøgletal</vt:lpstr>
      <vt:lpstr>MR_Financial_highlights_A3F55_Regnskab</vt:lpstr>
      <vt:lpstr>MR_Financial_highlights_A3F56_Regnskab</vt:lpstr>
      <vt:lpstr>MR_Financial_highlights_A3F57_Regnskab</vt:lpstr>
      <vt:lpstr>MR_Financial_highlights_A3F58_Regnskab</vt:lpstr>
      <vt:lpstr>MR_Financial_highlights_D65_Regnskab</vt:lpstr>
      <vt:lpstr>'Five-year financial highlights'!Print_Area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Grith Borgen</dc:creator>
  <cp:lastModifiedBy>Otto Emil Førby Munk Madsen</cp:lastModifiedBy>
  <dcterms:created xsi:type="dcterms:W3CDTF">2022-11-03T09:55:57Z</dcterms:created>
  <dcterms:modified xsi:type="dcterms:W3CDTF">2022-11-07T21:38:29Z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0x01010000CB591226E5D14DAB23F56C9864641B</vt:lpwstr>
  </property>
</Properties>
</file>